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kristijan.antic\Desktop\Izgradnja i odrzavanje\TAKOVSKA 10\Zamena pokrivača Vetrobran ulaz\"/>
    </mc:Choice>
  </mc:AlternateContent>
  <xr:revisionPtr revIDLastSave="0" documentId="8_{5560FE5F-E124-4493-A58C-249E87B659E5}" xr6:coauthVersionLast="47" xr6:coauthVersionMax="47" xr10:uidLastSave="{00000000-0000-0000-0000-000000000000}"/>
  <bookViews>
    <workbookView xWindow="-120" yWindow="-120" windowWidth="29040" windowHeight="15840" activeTab="1" xr2:uid="{00000000-000D-0000-FFFF-FFFF00000000}"/>
  </bookViews>
  <sheets>
    <sheet name="Takovska 10" sheetId="4" r:id="rId1"/>
    <sheet name="Sheet1" sheetId="5" r:id="rId2"/>
  </sheet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5" l="1"/>
  <c r="F5" i="5"/>
  <c r="F3" i="5"/>
  <c r="F12" i="5" s="1"/>
  <c r="F11" i="5"/>
  <c r="F10" i="5"/>
  <c r="F9" i="5"/>
  <c r="F8" i="5"/>
  <c r="F7" i="5"/>
  <c r="F6" i="5"/>
  <c r="F13" i="5" l="1"/>
  <c r="F15" i="5" s="1"/>
  <c r="F7" i="4"/>
  <c r="F8" i="4"/>
  <c r="F9" i="4"/>
  <c r="F10" i="4"/>
  <c r="F11" i="4"/>
  <c r="F12" i="4"/>
  <c r="F13" i="4"/>
  <c r="F14" i="4"/>
  <c r="F6" i="4"/>
  <c r="F15" i="4" l="1"/>
</calcChain>
</file>

<file path=xl/sharedStrings.xml><?xml version="1.0" encoding="utf-8"?>
<sst xmlns="http://schemas.openxmlformats.org/spreadsheetml/2006/main" count="81" uniqueCount="47">
  <si>
    <t>Opis radova</t>
  </si>
  <si>
    <t>količina</t>
  </si>
  <si>
    <t>zbir</t>
  </si>
  <si>
    <t>Redni 
broj</t>
  </si>
  <si>
    <t>1</t>
  </si>
  <si>
    <t>ANA NAKIĆ PR
GRAĐEVINSKA RADNJA 
LIMAR I UMKA
MB 63069647; PIB 107897151
RAČUN: 160-383071-22
mihajlonakic@yahoo.com</t>
  </si>
  <si>
    <t>Javna medijska ustanova- Radio - Televizija Srbije
Takovska 10
11000 Beograd</t>
  </si>
  <si>
    <t>jed. 
mere</t>
  </si>
  <si>
    <t>cena po jedinici mere</t>
  </si>
  <si>
    <t>2</t>
  </si>
  <si>
    <t>3</t>
  </si>
  <si>
    <t>4</t>
  </si>
  <si>
    <t>УКУПНА ВРЕДНОСТ (матријал+рад) без ПДВ-а:</t>
  </si>
  <si>
    <t>износ ПДВ-а:</t>
  </si>
  <si>
    <t>УКУПНА ВРЕДНОСТ (матријал+рад) СА ПДВ-а:</t>
  </si>
  <si>
    <t>Ponuda je važeća bez pečata i potpisa.</t>
  </si>
  <si>
    <t>5</t>
  </si>
  <si>
    <t>6</t>
  </si>
  <si>
    <t>7</t>
  </si>
  <si>
    <t>Ukupno:</t>
  </si>
  <si>
    <t xml:space="preserve">Rok za završetak radova 10 radnih dana (bez padavina) od dana prihvatanja ponude, tj. uvođenja u posao. 
Plaćanje po završetku radova.
</t>
  </si>
  <si>
    <t>Radovi na nadstrešnici iznad ulaza Takovske 10</t>
  </si>
  <si>
    <t>8</t>
  </si>
  <si>
    <t>9</t>
  </si>
  <si>
    <t xml:space="preserve">Nabavka materijala, transport i ugradnja istog. Nadstrešnica na kojoj se izvode radovi nalazi se iznad ulaza u zgradu Takovske 10, shodno tome da je velika frekvencija ljudi koji rade u objektu, predviđa se da se po ivici nadstršnice, ubuše 4 stuba od 1m visine. Za te stubove pričvrstiti ogradu, gelender, takođe za iste stubove i isti gelender vezati zaštitno platno (zastor). </t>
  </si>
  <si>
    <t>m</t>
  </si>
  <si>
    <t>Stari limeni krov demontirati. Demontažu izvesti pažljivo da ne bi se odštetio lim (panel) na fasadi. Sav stari lim (šut) deponovati do najbliže gradske deponije.</t>
  </si>
  <si>
    <t>m2</t>
  </si>
  <si>
    <t xml:space="preserve">Nabavka materijala, transport i ugradnja istog. Zbog slabog pada postojećeg krova ujedno i razlog curenja predviđeno je da se poveća pad novog krova tj. da se podigne visina u slemenu (maksimalno 15cm). Iz tog razloga potrebno je uraditi novu konstrukciju krova (od drvenih greda). Drvene grede 5x8cm postaviti na rastojanju od 60cm grede od grede. Dužina jedne ravni krova bi bila 3m. broj predviđenih greda po strani bi bilo 8 komada tj. 16 komada u celom krovu, odnosno 48m. Sve grede pričvrstiti (ankerisati) za postojeću betonsku ploču. </t>
  </si>
  <si>
    <t>Nabavka materijala, transport i ugradnja istog. U prostoru između betona i drvenih greda ubaciti termoizolaciju (stiropor ili mineralnu vunu). Predviđena debljina termoizolacije u slemenu bi bila 15cm u dnu priloluku 5cm. Tako da će prosečna debljina termoizolacije biti 10cm.</t>
  </si>
  <si>
    <t>Nabavka materijala, transport i ugradnja istog. Po završetku slaganja termoizolacije preko drvenih greda položiti colovu čamovu dasku (2,5cm debljine). Dasku za grede pričvrstiti ekserima ili šrafovima.</t>
  </si>
  <si>
    <t xml:space="preserve">Nabavka materijala, transport i ugradnja istog. Preko čamove daske položiti sa svim preklopima vodonepropusnu a paropropusnu foliju. </t>
  </si>
  <si>
    <t>Nabavka materijala, transport i ugradnja istog. Sa leve i desne strane formirati 2 horizontalna oluka. Oluke padirati ka slivniku, ka šticni. Štucnu provući kroz postojeći otvor tako da vod asa krova otiče što dalje od objekta. Oluke, šticne uraditi od pocinkovanog lima.</t>
  </si>
  <si>
    <t>Nabavka materijala, transport i ugradnja istog. Na celoj površini krova postaviti pocinkovani falcovani lim tako da table lima ne budu šire od 60cm, falc od falca. Lim falcovati dvostruko. Sve sastave, spojeve nitovati a zatim letovati kalajem.</t>
  </si>
  <si>
    <t>Nabavka materijala, transport i ugradnja istog. Po obodu nadstrešnice na tri strane postaviti limenu kapu. Unutrašnji deo kape zapertlati za lim ravnog krova.</t>
  </si>
  <si>
    <t>U Beogradu, 20.02.2025. godine</t>
  </si>
  <si>
    <t>m3</t>
  </si>
  <si>
    <t xml:space="preserve">Nabavka materijala i transport sa ugradnjom. Zbog slabog pada postojećeg krova ujedno i razlog curenja predviđeno je da se poveća pad novog krova tj. da se podigne visina u slemenu (maksimalno 15cm). Iz tog razloga potrebno je uraditi novu konstrukciju krova (od drvenih greda). Drvene grede 5x8cm postaviti na rastojanju od 60cm grede od grede. Dužina jedne ravni krova je 3m. Sve grede pričvrstiti (ankerisati) za postojeću betonsku ploču. </t>
  </si>
  <si>
    <t>Stari limeni krov demontirati. Demontažu izvesti pažljivo da se ne bi oštetio lim (panel) na fasadi i obodni venac koji se zadržava. Sav stari lim, postojecu podkonstrukciju i šut deponovati do najbliže gradske deponije.</t>
  </si>
  <si>
    <t xml:space="preserve">Nabavka materijala i transport sa ugradnjom. Preko OSB table položiti sa svim preklopima vodonepropusnu a paropropusnu foliju. </t>
  </si>
  <si>
    <t>Nabavka materijala i transport sa ugradnjom pocnikovanog lima  d=0,55mm. Na celoj površini krova postaviti pocinkovani falcovani lim tako da table lima ne budu šire od 60cm, falc od falca. Lim falcovati dvostruko. Sve sastave, spojeve nitovati a zatim letovati kalajem.</t>
  </si>
  <si>
    <t>Zamena krovnog pokrivača na vetrobranu Takovska 10</t>
  </si>
  <si>
    <t>Nabavka materijala i transport sa ugradnjom. U prostoru između betona i drvenih greda ubaciti termoizolaciju (kamenu vunu). Predviđena debljina termoizolacije u slemenu bi bila 15cm a u dnu pri oluku 5cm. Tako da je prosečna debljina termoizolacije 10cm.</t>
  </si>
  <si>
    <t>Nabavka materijala i transport sa ugradnjom. Sa leve i desne strane formirati 2 horizontalna oluka. Oluke padirati ka slivniku, ka štucni. Štucnu provući kroz postojeći otvor tako da voda sa krova otiče što dalje od objekta. Oluke, štucne uraditi od pocinkovanog lima d=0,55mm povećanih dimenzija  u odnosu na  zahtevani presek .</t>
  </si>
  <si>
    <t>Nabavka materijala i transport sa ugradnjom. Po završetku slaganja termoizolacije preko drvenih greda položiti OSB table 19mm debljine. Tablu za grede pričvrstiti nerđajućim zavrtnjevima .</t>
  </si>
  <si>
    <t>Nabavka materijala, transport i ugradnja lima. Po obodu nadstrešnice sa tri strane postaviti limenu kapu. Unutrašnji deo kape zapertlati za lim ravnog krova. Venac od "ALUKOBOND-A" se zadržava. U slučaju oštećenja  ponudom predvideti zamenu venca.</t>
  </si>
  <si>
    <t>Nabavka materijala i transport sa ugradnjom. Izrada horizontalne hidroizolacije preko krovne AB ploče vetrobrana . Podloga treba da bude suva i očišćena. Izolaciju raditi u dva sloja i to prvi sloj "KONDOR" trakom debljine 4 mm postavljenom na podlogu koja je prethodno premazana hladnim bitulitom i slojem bitumena. Drugi sloj je "KONDOR" traka debljine 3 mm. Na spojevima trake se preklapaju 10 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</si>
</sst>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charset val="238"/>
      <scheme val="minor"/>
    </font>
    <font>
      <b/>
      <sz val="11"/>
      <color theme="1"/>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sz val="11"/>
      <color theme="1"/>
      <name val="Calibri"/>
      <family val="2"/>
      <charset val="238"/>
      <scheme val="minor"/>
    </font>
  </fonts>
  <fills count="3">
    <fill>
      <patternFill patternType="none"/>
    </fill>
    <fill>
      <patternFill patternType="gray125"/>
    </fill>
    <fill>
      <patternFill patternType="solid">
        <fgColor theme="7"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59">
    <xf numFmtId="0" fontId="0" fillId="0" borderId="0" xfId="0"/>
    <xf numFmtId="0" fontId="0" fillId="0" borderId="0" xfId="0" applyAlignment="1">
      <alignment horizontal="center"/>
    </xf>
    <xf numFmtId="49" fontId="0" fillId="0" borderId="0" xfId="0" applyNumberFormat="1" applyAlignment="1">
      <alignment horizontal="center"/>
    </xf>
    <xf numFmtId="0" fontId="0" fillId="0" borderId="1" xfId="0" applyBorder="1" applyAlignment="1">
      <alignment horizontal="center"/>
    </xf>
    <xf numFmtId="49" fontId="0" fillId="0" borderId="1" xfId="0" applyNumberFormat="1" applyBorder="1" applyAlignment="1">
      <alignment horizontal="center"/>
    </xf>
    <xf numFmtId="0" fontId="0" fillId="0" borderId="1" xfId="0" applyBorder="1" applyAlignment="1">
      <alignment wrapText="1"/>
    </xf>
    <xf numFmtId="4" fontId="0" fillId="0" borderId="1" xfId="0" applyNumberFormat="1" applyBorder="1"/>
    <xf numFmtId="4" fontId="0" fillId="0" borderId="0" xfId="0" applyNumberFormat="1"/>
    <xf numFmtId="0" fontId="0" fillId="0" borderId="0" xfId="0" applyAlignment="1">
      <alignment horizontal="center" vertical="top"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left" vertical="top"/>
    </xf>
    <xf numFmtId="49" fontId="0" fillId="0" borderId="1" xfId="0" applyNumberFormat="1" applyBorder="1" applyAlignment="1">
      <alignment horizontal="center" vertical="center"/>
    </xf>
    <xf numFmtId="2" fontId="5" fillId="0" borderId="1" xfId="0" applyNumberFormat="1" applyFont="1" applyBorder="1" applyAlignment="1">
      <alignment horizontal="center"/>
    </xf>
    <xf numFmtId="49" fontId="5" fillId="0" borderId="1" xfId="0" applyNumberFormat="1" applyFont="1" applyBorder="1" applyAlignment="1">
      <alignment horizontal="center"/>
    </xf>
    <xf numFmtId="49" fontId="5" fillId="0" borderId="2" xfId="0" applyNumberFormat="1" applyFont="1" applyBorder="1"/>
    <xf numFmtId="4" fontId="3" fillId="2" borderId="1" xfId="0" applyNumberFormat="1" applyFont="1" applyFill="1" applyBorder="1" applyAlignment="1">
      <alignment horizontal="right" vertical="center"/>
    </xf>
    <xf numFmtId="4" fontId="5" fillId="2" borderId="1" xfId="0" applyNumberFormat="1" applyFont="1" applyFill="1" applyBorder="1" applyAlignment="1">
      <alignment horizontal="right" vertical="center"/>
    </xf>
    <xf numFmtId="4" fontId="5" fillId="0" borderId="0" xfId="0" applyNumberFormat="1" applyFont="1" applyAlignment="1">
      <alignment horizontal="center" vertical="center"/>
    </xf>
    <xf numFmtId="0" fontId="5" fillId="0" borderId="0" xfId="0" applyFont="1"/>
    <xf numFmtId="0" fontId="5" fillId="0" borderId="0" xfId="0" applyFont="1" applyAlignment="1">
      <alignment horizontal="center" vertical="center"/>
    </xf>
    <xf numFmtId="2" fontId="5" fillId="0" borderId="0" xfId="0" applyNumberFormat="1" applyFont="1" applyAlignment="1">
      <alignment horizontal="center" vertical="center"/>
    </xf>
    <xf numFmtId="49" fontId="2" fillId="0" borderId="2" xfId="0" applyNumberFormat="1" applyFont="1" applyBorder="1"/>
    <xf numFmtId="49" fontId="2" fillId="0" borderId="1" xfId="0" applyNumberFormat="1" applyFont="1" applyBorder="1"/>
    <xf numFmtId="4" fontId="5" fillId="2" borderId="1" xfId="0" applyNumberFormat="1" applyFont="1" applyFill="1" applyBorder="1"/>
    <xf numFmtId="49" fontId="5" fillId="0" borderId="0" xfId="0" applyNumberFormat="1" applyFont="1" applyAlignment="1">
      <alignment horizontal="left" wrapText="1"/>
    </xf>
    <xf numFmtId="0" fontId="6" fillId="0" borderId="1" xfId="0" applyFont="1" applyBorder="1" applyAlignment="1">
      <alignment horizontal="center" wrapText="1"/>
    </xf>
    <xf numFmtId="0" fontId="6" fillId="0" borderId="1" xfId="0" applyFont="1" applyBorder="1" applyAlignment="1">
      <alignment horizontal="left" wrapText="1"/>
    </xf>
    <xf numFmtId="4" fontId="6" fillId="0" borderId="1" xfId="0" applyNumberFormat="1" applyFont="1" applyBorder="1" applyAlignment="1">
      <alignment horizontal="center" wrapText="1"/>
    </xf>
    <xf numFmtId="49" fontId="2" fillId="0" borderId="2" xfId="0" applyNumberFormat="1" applyFont="1" applyBorder="1" applyAlignment="1">
      <alignment vertical="center"/>
    </xf>
    <xf numFmtId="2" fontId="5" fillId="0" borderId="1" xfId="0" applyNumberFormat="1" applyFont="1" applyBorder="1" applyAlignment="1">
      <alignment horizontal="center" vertical="center"/>
    </xf>
    <xf numFmtId="49" fontId="5" fillId="0" borderId="1" xfId="0" applyNumberFormat="1" applyFont="1" applyBorder="1" applyAlignment="1">
      <alignment horizontal="center" vertical="center"/>
    </xf>
    <xf numFmtId="49" fontId="5" fillId="0" borderId="2" xfId="0" applyNumberFormat="1" applyFont="1" applyBorder="1" applyAlignment="1">
      <alignment vertical="center"/>
    </xf>
    <xf numFmtId="0" fontId="0" fillId="0" borderId="0" xfId="0" applyAlignment="1">
      <alignment vertical="center"/>
    </xf>
    <xf numFmtId="49" fontId="0" fillId="0" borderId="2" xfId="0" applyNumberFormat="1" applyBorder="1" applyAlignment="1">
      <alignment horizontal="center" vertical="center"/>
    </xf>
    <xf numFmtId="0" fontId="1" fillId="0" borderId="1" xfId="0" applyFont="1" applyBorder="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wrapText="1"/>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49" fontId="6" fillId="0" borderId="2" xfId="0" applyNumberFormat="1" applyFont="1" applyBorder="1" applyAlignment="1">
      <alignment horizontal="center"/>
    </xf>
    <xf numFmtId="49" fontId="6" fillId="0" borderId="3" xfId="0" applyNumberFormat="1" applyFont="1" applyBorder="1" applyAlignment="1">
      <alignment horizontal="center"/>
    </xf>
    <xf numFmtId="49" fontId="6" fillId="0" borderId="4" xfId="0" applyNumberFormat="1" applyFont="1" applyBorder="1" applyAlignment="1">
      <alignment horizontal="center"/>
    </xf>
    <xf numFmtId="49" fontId="5" fillId="0" borderId="2" xfId="0" applyNumberFormat="1" applyFont="1" applyBorder="1" applyAlignment="1">
      <alignment horizontal="right"/>
    </xf>
    <xf numFmtId="49" fontId="5" fillId="0" borderId="3" xfId="0" applyNumberFormat="1" applyFont="1" applyBorder="1" applyAlignment="1">
      <alignment horizontal="right"/>
    </xf>
    <xf numFmtId="49" fontId="5" fillId="0" borderId="4" xfId="0" applyNumberFormat="1" applyFont="1" applyBorder="1" applyAlignment="1">
      <alignment horizontal="right"/>
    </xf>
    <xf numFmtId="49" fontId="5" fillId="0" borderId="5" xfId="0" applyNumberFormat="1" applyFont="1" applyBorder="1" applyAlignment="1">
      <alignment horizontal="left" wrapText="1"/>
    </xf>
    <xf numFmtId="49" fontId="5" fillId="0" borderId="0" xfId="0" applyNumberFormat="1" applyFont="1" applyAlignment="1">
      <alignment horizontal="left" wrapText="1"/>
    </xf>
    <xf numFmtId="49" fontId="5" fillId="0" borderId="0" xfId="0" applyNumberFormat="1" applyFont="1" applyAlignment="1">
      <alignment horizontal="left"/>
    </xf>
    <xf numFmtId="0" fontId="5" fillId="0" borderId="2" xfId="0" applyFont="1" applyBorder="1" applyAlignment="1">
      <alignment horizontal="right"/>
    </xf>
    <xf numFmtId="0" fontId="5" fillId="0" borderId="3" xfId="0" applyFont="1" applyBorder="1" applyAlignment="1">
      <alignment horizontal="right"/>
    </xf>
    <xf numFmtId="0" fontId="5" fillId="0" borderId="4" xfId="0" applyFont="1" applyBorder="1" applyAlignment="1">
      <alignment horizontal="right"/>
    </xf>
    <xf numFmtId="49" fontId="0" fillId="0" borderId="1" xfId="0" applyNumberFormat="1" applyFont="1" applyBorder="1" applyAlignment="1">
      <alignment horizontal="center" vertical="center"/>
    </xf>
    <xf numFmtId="0" fontId="0" fillId="0" borderId="1" xfId="0" applyFont="1" applyBorder="1" applyAlignment="1">
      <alignment vertical="center" wrapText="1"/>
    </xf>
    <xf numFmtId="4" fontId="0" fillId="0" borderId="1" xfId="0" applyNumberFormat="1" applyBorder="1" applyAlignment="1">
      <alignment vertical="center"/>
    </xf>
    <xf numFmtId="0" fontId="0" fillId="0" borderId="1" xfId="0" applyFont="1" applyBorder="1" applyAlignment="1">
      <alignment horizontal="center" vertical="center"/>
    </xf>
    <xf numFmtId="4" fontId="0" fillId="0" borderId="1" xfId="0" applyNumberFormat="1"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A1:H129"/>
  <sheetViews>
    <sheetView topLeftCell="A9" workbookViewId="0">
      <selection activeCell="A4" sqref="A4:F18"/>
    </sheetView>
  </sheetViews>
  <sheetFormatPr defaultRowHeight="15" x14ac:dyDescent="0.25"/>
  <cols>
    <col min="1" max="1" width="8" style="1" customWidth="1"/>
    <col min="2" max="2" width="56.7109375" customWidth="1"/>
    <col min="3" max="3" width="10.42578125" style="1" customWidth="1"/>
    <col min="4" max="4" width="9.28515625" customWidth="1"/>
    <col min="5" max="5" width="12.42578125" customWidth="1"/>
    <col min="6" max="6" width="11.7109375" customWidth="1"/>
    <col min="8" max="8" width="10.140625" bestFit="1" customWidth="1"/>
  </cols>
  <sheetData>
    <row r="1" spans="1:8" ht="15" customHeight="1" x14ac:dyDescent="0.25">
      <c r="A1" s="36" t="s">
        <v>5</v>
      </c>
      <c r="B1" s="37"/>
      <c r="C1" s="11"/>
      <c r="D1" s="38" t="s">
        <v>6</v>
      </c>
      <c r="E1" s="38"/>
      <c r="F1" s="38"/>
    </row>
    <row r="2" spans="1:8" ht="80.25" customHeight="1" x14ac:dyDescent="0.25">
      <c r="A2" s="37"/>
      <c r="B2" s="37"/>
      <c r="C2" s="11"/>
      <c r="D2" s="38"/>
      <c r="E2" s="38"/>
      <c r="F2" s="38"/>
    </row>
    <row r="3" spans="1:8" ht="17.25" customHeight="1" x14ac:dyDescent="0.25">
      <c r="A3" s="11"/>
      <c r="B3" s="11"/>
      <c r="C3" s="11"/>
      <c r="D3" s="8"/>
      <c r="E3" s="8"/>
      <c r="F3" s="8"/>
    </row>
    <row r="4" spans="1:8" ht="18.75" x14ac:dyDescent="0.3">
      <c r="A4" s="39" t="s">
        <v>21</v>
      </c>
      <c r="B4" s="40"/>
      <c r="C4" s="40"/>
      <c r="D4" s="40"/>
      <c r="E4" s="40"/>
      <c r="F4" s="41"/>
    </row>
    <row r="5" spans="1:8" ht="45" x14ac:dyDescent="0.25">
      <c r="A5" s="10" t="s">
        <v>3</v>
      </c>
      <c r="B5" s="9" t="s">
        <v>0</v>
      </c>
      <c r="C5" s="10" t="s">
        <v>7</v>
      </c>
      <c r="D5" s="9" t="s">
        <v>1</v>
      </c>
      <c r="E5" s="10" t="s">
        <v>8</v>
      </c>
      <c r="F5" s="9" t="s">
        <v>2</v>
      </c>
    </row>
    <row r="6" spans="1:8" ht="92.25" customHeight="1" x14ac:dyDescent="0.25">
      <c r="A6" s="12" t="s">
        <v>4</v>
      </c>
      <c r="B6" s="5" t="s">
        <v>24</v>
      </c>
      <c r="C6" s="3" t="s">
        <v>25</v>
      </c>
      <c r="D6" s="3">
        <v>15</v>
      </c>
      <c r="E6" s="6">
        <v>1300</v>
      </c>
      <c r="F6" s="6">
        <f>D6*E6</f>
        <v>19500</v>
      </c>
      <c r="H6" s="7"/>
    </row>
    <row r="7" spans="1:8" ht="45.75" customHeight="1" x14ac:dyDescent="0.25">
      <c r="A7" s="4" t="s">
        <v>9</v>
      </c>
      <c r="B7" s="5" t="s">
        <v>26</v>
      </c>
      <c r="C7" s="3" t="s">
        <v>27</v>
      </c>
      <c r="D7" s="3">
        <v>27</v>
      </c>
      <c r="E7" s="6">
        <v>1370</v>
      </c>
      <c r="F7" s="6">
        <f t="shared" ref="F7:F14" si="0">D7*E7</f>
        <v>36990</v>
      </c>
      <c r="H7" s="7"/>
    </row>
    <row r="8" spans="1:8" ht="136.5" customHeight="1" x14ac:dyDescent="0.25">
      <c r="A8" s="4" t="s">
        <v>10</v>
      </c>
      <c r="B8" s="5" t="s">
        <v>28</v>
      </c>
      <c r="C8" s="3" t="s">
        <v>25</v>
      </c>
      <c r="D8" s="3">
        <v>48</v>
      </c>
      <c r="E8" s="6">
        <v>1480</v>
      </c>
      <c r="F8" s="6">
        <f t="shared" si="0"/>
        <v>71040</v>
      </c>
      <c r="H8" s="7"/>
    </row>
    <row r="9" spans="1:8" ht="75" x14ac:dyDescent="0.25">
      <c r="A9" s="12" t="s">
        <v>11</v>
      </c>
      <c r="B9" s="5" t="s">
        <v>29</v>
      </c>
      <c r="C9" s="3" t="s">
        <v>27</v>
      </c>
      <c r="D9" s="3">
        <v>27</v>
      </c>
      <c r="E9" s="6">
        <v>1750</v>
      </c>
      <c r="F9" s="6">
        <f t="shared" si="0"/>
        <v>47250</v>
      </c>
      <c r="H9" s="7"/>
    </row>
    <row r="10" spans="1:8" ht="60" x14ac:dyDescent="0.25">
      <c r="A10" s="4" t="s">
        <v>16</v>
      </c>
      <c r="B10" s="5" t="s">
        <v>30</v>
      </c>
      <c r="C10" s="3" t="s">
        <v>27</v>
      </c>
      <c r="D10" s="3">
        <v>27</v>
      </c>
      <c r="E10" s="6">
        <v>2300</v>
      </c>
      <c r="F10" s="6">
        <f t="shared" si="0"/>
        <v>62100</v>
      </c>
      <c r="H10" s="7"/>
    </row>
    <row r="11" spans="1:8" ht="45" x14ac:dyDescent="0.25">
      <c r="A11" s="4" t="s">
        <v>17</v>
      </c>
      <c r="B11" s="5" t="s">
        <v>31</v>
      </c>
      <c r="C11" s="3" t="s">
        <v>27</v>
      </c>
      <c r="D11" s="3">
        <v>27</v>
      </c>
      <c r="E11" s="6">
        <v>620</v>
      </c>
      <c r="F11" s="6">
        <f t="shared" si="0"/>
        <v>16740</v>
      </c>
      <c r="H11" s="7"/>
    </row>
    <row r="12" spans="1:8" ht="75" x14ac:dyDescent="0.25">
      <c r="A12" s="12" t="s">
        <v>18</v>
      </c>
      <c r="B12" s="5" t="s">
        <v>32</v>
      </c>
      <c r="C12" s="3" t="s">
        <v>25</v>
      </c>
      <c r="D12" s="3">
        <v>8</v>
      </c>
      <c r="E12" s="6">
        <v>4200</v>
      </c>
      <c r="F12" s="6">
        <f t="shared" si="0"/>
        <v>33600</v>
      </c>
      <c r="H12" s="7"/>
    </row>
    <row r="13" spans="1:8" ht="60" customHeight="1" x14ac:dyDescent="0.25">
      <c r="A13" s="4" t="s">
        <v>22</v>
      </c>
      <c r="B13" s="5" t="s">
        <v>33</v>
      </c>
      <c r="C13" s="3" t="s">
        <v>25</v>
      </c>
      <c r="D13" s="3">
        <v>27</v>
      </c>
      <c r="E13" s="6">
        <v>4700</v>
      </c>
      <c r="F13" s="6">
        <f t="shared" si="0"/>
        <v>126900</v>
      </c>
      <c r="H13" s="7"/>
    </row>
    <row r="14" spans="1:8" ht="45" x14ac:dyDescent="0.25">
      <c r="A14" s="4" t="s">
        <v>23</v>
      </c>
      <c r="B14" s="27" t="s">
        <v>34</v>
      </c>
      <c r="C14" s="26" t="s">
        <v>25</v>
      </c>
      <c r="D14" s="26">
        <v>15</v>
      </c>
      <c r="E14" s="28">
        <v>2600</v>
      </c>
      <c r="F14" s="6">
        <f t="shared" si="0"/>
        <v>39000</v>
      </c>
      <c r="H14" s="7"/>
    </row>
    <row r="15" spans="1:8" ht="15.75" customHeight="1" x14ac:dyDescent="0.25">
      <c r="A15" s="22"/>
      <c r="B15" s="23"/>
      <c r="C15" s="42" t="s">
        <v>19</v>
      </c>
      <c r="D15" s="43"/>
      <c r="E15" s="44"/>
      <c r="F15" s="24">
        <f>SUM(F6:F14)</f>
        <v>453120</v>
      </c>
      <c r="H15" s="7"/>
    </row>
    <row r="16" spans="1:8" ht="15.75" customHeight="1" x14ac:dyDescent="0.25">
      <c r="A16" s="13"/>
      <c r="B16" s="45" t="s">
        <v>12</v>
      </c>
      <c r="C16" s="46"/>
      <c r="D16" s="46"/>
      <c r="E16" s="47"/>
      <c r="F16" s="16">
        <v>453120</v>
      </c>
      <c r="H16" s="7"/>
    </row>
    <row r="17" spans="1:8" ht="15.75" customHeight="1" x14ac:dyDescent="0.25">
      <c r="A17" s="14"/>
      <c r="B17" s="51" t="s">
        <v>13</v>
      </c>
      <c r="C17" s="52"/>
      <c r="D17" s="52"/>
      <c r="E17" s="53"/>
      <c r="F17" s="17">
        <v>90624</v>
      </c>
      <c r="H17" s="7"/>
    </row>
    <row r="18" spans="1:8" ht="15.75" x14ac:dyDescent="0.25">
      <c r="A18" s="15"/>
      <c r="B18" s="45" t="s">
        <v>14</v>
      </c>
      <c r="C18" s="46"/>
      <c r="D18" s="46"/>
      <c r="E18" s="47"/>
      <c r="F18" s="17">
        <v>543744</v>
      </c>
      <c r="H18" s="7"/>
    </row>
    <row r="19" spans="1:8" ht="15.75" customHeight="1" x14ac:dyDescent="0.25">
      <c r="A19" s="48" t="s">
        <v>20</v>
      </c>
      <c r="B19" s="48"/>
      <c r="C19" s="48"/>
      <c r="D19" s="48"/>
      <c r="E19" s="48"/>
      <c r="F19" s="48"/>
      <c r="G19" s="19"/>
    </row>
    <row r="20" spans="1:8" ht="27" customHeight="1" x14ac:dyDescent="0.25">
      <c r="A20" s="49"/>
      <c r="B20" s="49"/>
      <c r="C20" s="49"/>
      <c r="D20" s="49"/>
      <c r="E20" s="49"/>
      <c r="F20" s="49"/>
      <c r="G20" s="19"/>
    </row>
    <row r="21" spans="1:8" ht="3.75" customHeight="1" x14ac:dyDescent="0.25">
      <c r="A21" s="49"/>
      <c r="B21" s="49"/>
      <c r="C21" s="49"/>
      <c r="D21" s="49"/>
      <c r="E21" s="49"/>
      <c r="F21" s="49"/>
      <c r="G21" s="19"/>
    </row>
    <row r="22" spans="1:8" ht="15.75" hidden="1" x14ac:dyDescent="0.25">
      <c r="A22" s="49"/>
      <c r="B22" s="49"/>
      <c r="C22" s="49"/>
      <c r="D22" s="49"/>
      <c r="E22" s="49"/>
      <c r="F22" s="49"/>
      <c r="G22" s="19"/>
    </row>
    <row r="23" spans="1:8" ht="15.75" hidden="1" x14ac:dyDescent="0.25">
      <c r="A23" s="49"/>
      <c r="B23" s="49"/>
      <c r="C23" s="49"/>
      <c r="D23" s="49"/>
      <c r="E23" s="49"/>
      <c r="F23" s="49"/>
      <c r="G23" s="19"/>
    </row>
    <row r="24" spans="1:8" ht="15.75" hidden="1" x14ac:dyDescent="0.25">
      <c r="A24" s="49"/>
      <c r="B24" s="49"/>
      <c r="C24" s="49"/>
      <c r="D24" s="49"/>
      <c r="E24" s="49"/>
      <c r="F24" s="49"/>
      <c r="G24" s="19"/>
    </row>
    <row r="25" spans="1:8" ht="15.75" x14ac:dyDescent="0.25">
      <c r="A25" s="25"/>
      <c r="B25" s="25"/>
      <c r="C25" s="25"/>
      <c r="D25" s="25"/>
      <c r="E25" s="25"/>
      <c r="F25" s="25"/>
      <c r="G25" s="19"/>
    </row>
    <row r="26" spans="1:8" ht="15.75" x14ac:dyDescent="0.25">
      <c r="A26" s="50" t="s">
        <v>35</v>
      </c>
      <c r="B26" s="50"/>
      <c r="C26" s="20"/>
      <c r="D26" s="21"/>
      <c r="E26" s="20"/>
      <c r="F26" s="18"/>
      <c r="G26" s="19"/>
    </row>
    <row r="27" spans="1:8" ht="15.75" x14ac:dyDescent="0.25">
      <c r="A27" s="50" t="s">
        <v>15</v>
      </c>
      <c r="B27" s="50"/>
      <c r="C27" s="20"/>
      <c r="D27" s="21"/>
      <c r="E27" s="20"/>
      <c r="F27" s="18"/>
      <c r="G27" s="19"/>
    </row>
    <row r="28" spans="1:8" x14ac:dyDescent="0.25">
      <c r="A28" s="2"/>
    </row>
    <row r="29" spans="1:8" x14ac:dyDescent="0.25">
      <c r="A29" s="2"/>
    </row>
    <row r="30" spans="1:8" x14ac:dyDescent="0.25">
      <c r="A30" s="2"/>
    </row>
    <row r="31" spans="1:8" x14ac:dyDescent="0.25">
      <c r="A31" s="2"/>
    </row>
    <row r="32" spans="1:8" x14ac:dyDescent="0.25">
      <c r="A32" s="2"/>
    </row>
    <row r="33" spans="1:1" x14ac:dyDescent="0.25">
      <c r="A33" s="2"/>
    </row>
    <row r="34" spans="1:1" x14ac:dyDescent="0.25">
      <c r="A34" s="2"/>
    </row>
    <row r="35" spans="1:1" x14ac:dyDescent="0.25">
      <c r="A35" s="2"/>
    </row>
    <row r="36" spans="1:1" x14ac:dyDescent="0.25">
      <c r="A36" s="2"/>
    </row>
    <row r="37" spans="1:1" x14ac:dyDescent="0.25">
      <c r="A37" s="2"/>
    </row>
    <row r="38" spans="1:1" x14ac:dyDescent="0.25">
      <c r="A38" s="2"/>
    </row>
    <row r="39" spans="1:1" x14ac:dyDescent="0.25">
      <c r="A39" s="2"/>
    </row>
    <row r="40" spans="1:1" x14ac:dyDescent="0.25">
      <c r="A40" s="2"/>
    </row>
    <row r="41" spans="1:1" x14ac:dyDescent="0.25">
      <c r="A41" s="2"/>
    </row>
    <row r="42" spans="1:1" x14ac:dyDescent="0.25">
      <c r="A42" s="2"/>
    </row>
    <row r="43" spans="1:1" x14ac:dyDescent="0.25">
      <c r="A43" s="2"/>
    </row>
    <row r="44" spans="1:1" x14ac:dyDescent="0.25">
      <c r="A44" s="2"/>
    </row>
    <row r="45" spans="1:1" x14ac:dyDescent="0.25">
      <c r="A45" s="2"/>
    </row>
    <row r="46" spans="1:1" x14ac:dyDescent="0.25">
      <c r="A46" s="2"/>
    </row>
    <row r="47" spans="1:1" x14ac:dyDescent="0.25">
      <c r="A47" s="2"/>
    </row>
    <row r="48" spans="1:1" x14ac:dyDescent="0.25">
      <c r="A48" s="2"/>
    </row>
    <row r="49" spans="1:1" x14ac:dyDescent="0.25">
      <c r="A49" s="2"/>
    </row>
    <row r="50" spans="1:1" x14ac:dyDescent="0.25">
      <c r="A50" s="2"/>
    </row>
    <row r="51" spans="1:1" x14ac:dyDescent="0.25">
      <c r="A51" s="2"/>
    </row>
    <row r="52" spans="1:1" x14ac:dyDescent="0.25">
      <c r="A52" s="2"/>
    </row>
    <row r="53" spans="1:1" x14ac:dyDescent="0.25">
      <c r="A53" s="2"/>
    </row>
    <row r="54" spans="1:1" x14ac:dyDescent="0.25">
      <c r="A54" s="2"/>
    </row>
    <row r="55" spans="1:1" x14ac:dyDescent="0.25">
      <c r="A55" s="2"/>
    </row>
    <row r="56" spans="1:1" x14ac:dyDescent="0.25">
      <c r="A56" s="2"/>
    </row>
    <row r="57" spans="1:1" x14ac:dyDescent="0.25">
      <c r="A57" s="2"/>
    </row>
    <row r="58" spans="1:1" x14ac:dyDescent="0.25">
      <c r="A58" s="2"/>
    </row>
    <row r="59" spans="1:1" x14ac:dyDescent="0.25">
      <c r="A59" s="2"/>
    </row>
    <row r="60" spans="1:1" x14ac:dyDescent="0.25">
      <c r="A60" s="2"/>
    </row>
    <row r="61" spans="1:1" x14ac:dyDescent="0.25">
      <c r="A61" s="2"/>
    </row>
    <row r="62" spans="1:1" x14ac:dyDescent="0.25">
      <c r="A62" s="2"/>
    </row>
    <row r="63" spans="1:1" x14ac:dyDescent="0.25">
      <c r="A63" s="2"/>
    </row>
    <row r="64" spans="1:1" x14ac:dyDescent="0.25">
      <c r="A64" s="2"/>
    </row>
    <row r="65" spans="1:1" x14ac:dyDescent="0.25">
      <c r="A65" s="2"/>
    </row>
    <row r="66" spans="1:1" x14ac:dyDescent="0.25">
      <c r="A66" s="2"/>
    </row>
    <row r="67" spans="1:1" x14ac:dyDescent="0.25">
      <c r="A67" s="2"/>
    </row>
    <row r="68" spans="1:1" x14ac:dyDescent="0.25">
      <c r="A68" s="2"/>
    </row>
    <row r="69" spans="1:1" x14ac:dyDescent="0.25">
      <c r="A69" s="2"/>
    </row>
    <row r="70" spans="1:1" x14ac:dyDescent="0.25">
      <c r="A70" s="2"/>
    </row>
    <row r="71" spans="1:1" x14ac:dyDescent="0.25">
      <c r="A71" s="2"/>
    </row>
    <row r="72" spans="1:1" x14ac:dyDescent="0.25">
      <c r="A72" s="2"/>
    </row>
    <row r="73" spans="1:1" x14ac:dyDescent="0.25">
      <c r="A73" s="2"/>
    </row>
    <row r="74" spans="1:1" x14ac:dyDescent="0.25">
      <c r="A74" s="2"/>
    </row>
    <row r="75" spans="1:1" x14ac:dyDescent="0.25">
      <c r="A75" s="2"/>
    </row>
    <row r="76" spans="1:1" x14ac:dyDescent="0.25">
      <c r="A76" s="2"/>
    </row>
    <row r="77" spans="1:1" x14ac:dyDescent="0.25">
      <c r="A77" s="2"/>
    </row>
    <row r="78" spans="1:1" x14ac:dyDescent="0.25">
      <c r="A78" s="2"/>
    </row>
    <row r="79" spans="1:1" x14ac:dyDescent="0.25">
      <c r="A79" s="2"/>
    </row>
    <row r="80" spans="1:1" x14ac:dyDescent="0.25">
      <c r="A80" s="2"/>
    </row>
    <row r="81" spans="1:1" x14ac:dyDescent="0.25">
      <c r="A81" s="2"/>
    </row>
    <row r="82" spans="1:1" x14ac:dyDescent="0.25">
      <c r="A82" s="2"/>
    </row>
    <row r="83" spans="1:1" x14ac:dyDescent="0.25">
      <c r="A83" s="2"/>
    </row>
    <row r="84" spans="1:1" x14ac:dyDescent="0.25">
      <c r="A84" s="2"/>
    </row>
    <row r="85" spans="1:1" x14ac:dyDescent="0.25">
      <c r="A85" s="2"/>
    </row>
    <row r="86" spans="1:1" x14ac:dyDescent="0.25">
      <c r="A86" s="2"/>
    </row>
    <row r="87" spans="1:1" x14ac:dyDescent="0.25">
      <c r="A87" s="2"/>
    </row>
    <row r="88" spans="1:1" x14ac:dyDescent="0.25">
      <c r="A88" s="2"/>
    </row>
    <row r="89" spans="1:1" x14ac:dyDescent="0.25">
      <c r="A89" s="2"/>
    </row>
    <row r="90" spans="1:1" x14ac:dyDescent="0.25">
      <c r="A90" s="2"/>
    </row>
    <row r="91" spans="1:1" x14ac:dyDescent="0.25">
      <c r="A91" s="2"/>
    </row>
    <row r="92" spans="1:1" x14ac:dyDescent="0.25">
      <c r="A92" s="2"/>
    </row>
    <row r="93" spans="1:1" x14ac:dyDescent="0.25">
      <c r="A93" s="2"/>
    </row>
    <row r="94" spans="1:1" x14ac:dyDescent="0.25">
      <c r="A94" s="2"/>
    </row>
    <row r="95" spans="1:1" x14ac:dyDescent="0.25">
      <c r="A95" s="2"/>
    </row>
    <row r="96" spans="1:1" x14ac:dyDescent="0.25">
      <c r="A96" s="2"/>
    </row>
    <row r="97" spans="1:1" x14ac:dyDescent="0.25">
      <c r="A97" s="2"/>
    </row>
    <row r="98" spans="1:1" x14ac:dyDescent="0.25">
      <c r="A98" s="2"/>
    </row>
    <row r="99" spans="1:1" x14ac:dyDescent="0.25">
      <c r="A99" s="2"/>
    </row>
    <row r="100" spans="1:1" x14ac:dyDescent="0.25">
      <c r="A100" s="2"/>
    </row>
    <row r="101" spans="1:1" x14ac:dyDescent="0.25">
      <c r="A101" s="2"/>
    </row>
    <row r="102" spans="1:1" x14ac:dyDescent="0.25">
      <c r="A102" s="2"/>
    </row>
    <row r="103" spans="1:1" x14ac:dyDescent="0.25">
      <c r="A103" s="2"/>
    </row>
    <row r="104" spans="1:1" x14ac:dyDescent="0.25">
      <c r="A104" s="2"/>
    </row>
    <row r="105" spans="1:1" x14ac:dyDescent="0.25">
      <c r="A105" s="2"/>
    </row>
    <row r="106" spans="1:1" x14ac:dyDescent="0.25">
      <c r="A106" s="2"/>
    </row>
    <row r="107" spans="1:1" x14ac:dyDescent="0.25">
      <c r="A107" s="2"/>
    </row>
    <row r="108" spans="1:1" x14ac:dyDescent="0.25">
      <c r="A108" s="2"/>
    </row>
    <row r="109" spans="1:1" x14ac:dyDescent="0.25">
      <c r="A109" s="2"/>
    </row>
    <row r="110" spans="1:1" x14ac:dyDescent="0.25">
      <c r="A110" s="2"/>
    </row>
    <row r="111" spans="1:1" x14ac:dyDescent="0.25">
      <c r="A111" s="2"/>
    </row>
    <row r="112" spans="1:1" x14ac:dyDescent="0.25">
      <c r="A112" s="2"/>
    </row>
    <row r="113" spans="1:1" x14ac:dyDescent="0.25">
      <c r="A113" s="2"/>
    </row>
    <row r="114" spans="1:1" x14ac:dyDescent="0.25">
      <c r="A114" s="2"/>
    </row>
    <row r="115" spans="1:1" x14ac:dyDescent="0.25">
      <c r="A115" s="2"/>
    </row>
    <row r="116" spans="1:1" x14ac:dyDescent="0.25">
      <c r="A116" s="2"/>
    </row>
    <row r="117" spans="1:1" x14ac:dyDescent="0.25">
      <c r="A117" s="2"/>
    </row>
    <row r="118" spans="1:1" x14ac:dyDescent="0.25">
      <c r="A118" s="2"/>
    </row>
    <row r="119" spans="1:1" x14ac:dyDescent="0.25">
      <c r="A119" s="2"/>
    </row>
    <row r="120" spans="1:1" x14ac:dyDescent="0.25">
      <c r="A120" s="2"/>
    </row>
    <row r="121" spans="1:1" x14ac:dyDescent="0.25">
      <c r="A121" s="2"/>
    </row>
    <row r="122" spans="1:1" x14ac:dyDescent="0.25">
      <c r="A122" s="2"/>
    </row>
    <row r="123" spans="1:1" x14ac:dyDescent="0.25">
      <c r="A123" s="2"/>
    </row>
    <row r="124" spans="1:1" x14ac:dyDescent="0.25">
      <c r="A124" s="2"/>
    </row>
    <row r="125" spans="1:1" x14ac:dyDescent="0.25">
      <c r="A125" s="2"/>
    </row>
    <row r="126" spans="1:1" x14ac:dyDescent="0.25">
      <c r="A126" s="2"/>
    </row>
    <row r="127" spans="1:1" x14ac:dyDescent="0.25">
      <c r="A127" s="2"/>
    </row>
    <row r="128" spans="1:1" x14ac:dyDescent="0.25">
      <c r="A128" s="2"/>
    </row>
    <row r="129" spans="1:1" x14ac:dyDescent="0.25">
      <c r="A129" s="2"/>
    </row>
  </sheetData>
  <sheetProtection algorithmName="SHA-512" hashValue="tkLR2csKudQFsf42AdSUq8ip4TMKcfybkX7shXNyQE8dJcomOI2nFvkU+ASeX0gMPVDPLb6Ieivf/BeZYcbVkg==" saltValue="jrMAUgm71+D5QXuaA7GstQ==" spinCount="100000" sheet="1" objects="1" scenarios="1"/>
  <mergeCells count="10">
    <mergeCell ref="B18:E18"/>
    <mergeCell ref="A19:F24"/>
    <mergeCell ref="A26:B26"/>
    <mergeCell ref="A27:B27"/>
    <mergeCell ref="B17:E17"/>
    <mergeCell ref="A1:B2"/>
    <mergeCell ref="D1:F2"/>
    <mergeCell ref="A4:F4"/>
    <mergeCell ref="C15:E15"/>
    <mergeCell ref="B16:E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84F5D-0048-4DEA-8C2C-1AE71ACAB495}">
  <dimension ref="A1:F15"/>
  <sheetViews>
    <sheetView tabSelected="1" workbookViewId="0">
      <selection activeCell="F11" sqref="F11"/>
    </sheetView>
  </sheetViews>
  <sheetFormatPr defaultRowHeight="15" x14ac:dyDescent="0.25"/>
  <cols>
    <col min="1" max="1" width="8" style="33" customWidth="1"/>
    <col min="2" max="2" width="56.7109375" customWidth="1"/>
    <col min="3" max="3" width="10.42578125" customWidth="1"/>
    <col min="4" max="4" width="9.28515625" customWidth="1"/>
    <col min="5" max="5" width="12.42578125" customWidth="1"/>
    <col min="6" max="6" width="11.7109375" customWidth="1"/>
  </cols>
  <sheetData>
    <row r="1" spans="1:6" ht="18.75" x14ac:dyDescent="0.3">
      <c r="A1" s="39" t="s">
        <v>41</v>
      </c>
      <c r="B1" s="40"/>
      <c r="C1" s="40"/>
      <c r="D1" s="40"/>
      <c r="E1" s="40"/>
      <c r="F1" s="41"/>
    </row>
    <row r="2" spans="1:6" ht="45" x14ac:dyDescent="0.25">
      <c r="A2" s="10" t="s">
        <v>3</v>
      </c>
      <c r="B2" s="9" t="s">
        <v>0</v>
      </c>
      <c r="C2" s="10" t="s">
        <v>7</v>
      </c>
      <c r="D2" s="9" t="s">
        <v>1</v>
      </c>
      <c r="E2" s="10" t="s">
        <v>8</v>
      </c>
      <c r="F2" s="9" t="s">
        <v>2</v>
      </c>
    </row>
    <row r="3" spans="1:6" ht="65.099999999999994" customHeight="1" x14ac:dyDescent="0.25">
      <c r="A3" s="12" t="s">
        <v>4</v>
      </c>
      <c r="B3" s="5" t="s">
        <v>38</v>
      </c>
      <c r="C3" s="9" t="s">
        <v>36</v>
      </c>
      <c r="D3" s="9">
        <v>27</v>
      </c>
      <c r="E3" s="56"/>
      <c r="F3" s="56">
        <f>D3*E3</f>
        <v>0</v>
      </c>
    </row>
    <row r="4" spans="1:6" ht="108" customHeight="1" x14ac:dyDescent="0.25">
      <c r="A4" s="54" t="s">
        <v>9</v>
      </c>
      <c r="B4" s="55" t="s">
        <v>46</v>
      </c>
      <c r="C4" s="57" t="s">
        <v>27</v>
      </c>
      <c r="D4" s="57">
        <v>27</v>
      </c>
      <c r="E4" s="58"/>
      <c r="F4" s="58">
        <f>D4*E4</f>
        <v>0</v>
      </c>
    </row>
    <row r="5" spans="1:6" ht="123" customHeight="1" x14ac:dyDescent="0.25">
      <c r="A5" s="12" t="s">
        <v>10</v>
      </c>
      <c r="B5" s="5" t="s">
        <v>37</v>
      </c>
      <c r="C5" s="9" t="s">
        <v>25</v>
      </c>
      <c r="D5" s="9">
        <v>48</v>
      </c>
      <c r="E5" s="56"/>
      <c r="F5" s="56">
        <f>D5*E5</f>
        <v>0</v>
      </c>
    </row>
    <row r="6" spans="1:6" ht="75" x14ac:dyDescent="0.25">
      <c r="A6" s="12" t="s">
        <v>11</v>
      </c>
      <c r="B6" s="5" t="s">
        <v>42</v>
      </c>
      <c r="C6" s="9" t="s">
        <v>27</v>
      </c>
      <c r="D6" s="9">
        <v>27</v>
      </c>
      <c r="E6" s="56"/>
      <c r="F6" s="56">
        <f t="shared" ref="F6:F10" si="0">D6*E6</f>
        <v>0</v>
      </c>
    </row>
    <row r="7" spans="1:6" ht="60" x14ac:dyDescent="0.25">
      <c r="A7" s="12" t="s">
        <v>16</v>
      </c>
      <c r="B7" s="5" t="s">
        <v>44</v>
      </c>
      <c r="C7" s="9" t="s">
        <v>27</v>
      </c>
      <c r="D7" s="9">
        <v>27</v>
      </c>
      <c r="E7" s="56"/>
      <c r="F7" s="56">
        <f t="shared" si="0"/>
        <v>0</v>
      </c>
    </row>
    <row r="8" spans="1:6" ht="45" x14ac:dyDescent="0.25">
      <c r="A8" s="12" t="s">
        <v>17</v>
      </c>
      <c r="B8" s="5" t="s">
        <v>39</v>
      </c>
      <c r="C8" s="9" t="s">
        <v>27</v>
      </c>
      <c r="D8" s="9">
        <v>27</v>
      </c>
      <c r="E8" s="56"/>
      <c r="F8" s="56">
        <f t="shared" si="0"/>
        <v>0</v>
      </c>
    </row>
    <row r="9" spans="1:6" ht="90" x14ac:dyDescent="0.25">
      <c r="A9" s="12" t="s">
        <v>18</v>
      </c>
      <c r="B9" s="5" t="s">
        <v>43</v>
      </c>
      <c r="C9" s="9" t="s">
        <v>25</v>
      </c>
      <c r="D9" s="9">
        <v>8</v>
      </c>
      <c r="E9" s="56"/>
      <c r="F9" s="56">
        <f t="shared" si="0"/>
        <v>0</v>
      </c>
    </row>
    <row r="10" spans="1:6" ht="78" customHeight="1" x14ac:dyDescent="0.25">
      <c r="A10" s="12" t="s">
        <v>22</v>
      </c>
      <c r="B10" s="5" t="s">
        <v>40</v>
      </c>
      <c r="C10" s="9" t="s">
        <v>25</v>
      </c>
      <c r="D10" s="9">
        <v>27</v>
      </c>
      <c r="E10" s="56"/>
      <c r="F10" s="56">
        <f t="shared" si="0"/>
        <v>0</v>
      </c>
    </row>
    <row r="11" spans="1:6" ht="78" customHeight="1" x14ac:dyDescent="0.25">
      <c r="A11" s="34" t="s">
        <v>23</v>
      </c>
      <c r="B11" s="35" t="s">
        <v>45</v>
      </c>
      <c r="C11" s="9" t="s">
        <v>25</v>
      </c>
      <c r="D11" s="9">
        <v>15</v>
      </c>
      <c r="E11" s="56"/>
      <c r="F11" s="56">
        <f>D11*E11</f>
        <v>0</v>
      </c>
    </row>
    <row r="12" spans="1:6" ht="15.75" x14ac:dyDescent="0.25">
      <c r="A12" s="29"/>
      <c r="B12" s="23"/>
      <c r="C12" s="42" t="s">
        <v>19</v>
      </c>
      <c r="D12" s="43"/>
      <c r="E12" s="44"/>
      <c r="F12" s="24">
        <f>SUM(F3:F11)</f>
        <v>0</v>
      </c>
    </row>
    <row r="13" spans="1:6" ht="15.75" x14ac:dyDescent="0.25">
      <c r="A13" s="30"/>
      <c r="B13" s="45" t="s">
        <v>12</v>
      </c>
      <c r="C13" s="46"/>
      <c r="D13" s="46"/>
      <c r="E13" s="47"/>
      <c r="F13" s="24">
        <f>SUM(F3:F11)</f>
        <v>0</v>
      </c>
    </row>
    <row r="14" spans="1:6" ht="15.75" x14ac:dyDescent="0.25">
      <c r="A14" s="31"/>
      <c r="B14" s="51" t="s">
        <v>13</v>
      </c>
      <c r="C14" s="52"/>
      <c r="D14" s="52"/>
      <c r="E14" s="53"/>
      <c r="F14" s="17"/>
    </row>
    <row r="15" spans="1:6" ht="15.75" x14ac:dyDescent="0.25">
      <c r="A15" s="32"/>
      <c r="B15" s="45" t="s">
        <v>14</v>
      </c>
      <c r="C15" s="46"/>
      <c r="D15" s="46"/>
      <c r="E15" s="47"/>
      <c r="F15" s="17">
        <f>F13+F14</f>
        <v>0</v>
      </c>
    </row>
  </sheetData>
  <mergeCells count="5">
    <mergeCell ref="A1:F1"/>
    <mergeCell ref="C12:E12"/>
    <mergeCell ref="B13:E13"/>
    <mergeCell ref="B14:E14"/>
    <mergeCell ref="B15:E15"/>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Takovska 10</vt:lpstr>
      <vt:lpstr>Sheet1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Korisnik</dc:creator>
  <cp:lastModifiedBy>kristijan.antic@rts.rs</cp:lastModifiedBy>
  <cp:lastPrinted>2025-03-18T10:20:36Z</cp:lastPrinted>
  <dcterms:created xsi:type="dcterms:W3CDTF">2024-10-25T16:50:19Z</dcterms:created>
  <dcterms:modified xsi:type="dcterms:W3CDTF">2025-05-26T09:55:50Z</dcterms:modified>
</cp:coreProperties>
</file>